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ELLELIGI\Comune di Trieste Dropbox\Dipartimento Servizi e Politiche Sociali\PO GESTIONE AMMINISTRATIVA DELLE RESIDENZE\Nuovo Appalto Farmacie Comunali\"/>
    </mc:Choice>
  </mc:AlternateContent>
  <xr:revisionPtr revIDLastSave="0" documentId="8_{76DA6E1B-9F7B-4C73-A5FA-E99F3B8FEE72}" xr6:coauthVersionLast="47" xr6:coauthVersionMax="47" xr10:uidLastSave="{00000000-0000-0000-0000-000000000000}"/>
  <bookViews>
    <workbookView xWindow="-120" yWindow="-120" windowWidth="29040" windowHeight="15720" xr2:uid="{93EF6B01-2599-4E44-AC9D-1F090EE64E85}"/>
  </bookViews>
  <sheets>
    <sheet name="Foglio1" sheetId="1" r:id="rId1"/>
    <sheet name="Foglio2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H8" i="1"/>
  <c r="G8" i="1"/>
  <c r="F8" i="1"/>
  <c r="H7" i="1"/>
  <c r="G7" i="1"/>
  <c r="F7" i="1"/>
  <c r="H6" i="1"/>
  <c r="G6" i="1"/>
  <c r="F6" i="1"/>
  <c r="F10" i="1" s="1"/>
  <c r="H10" i="1" s="1"/>
  <c r="H5" i="1"/>
  <c r="G5" i="1"/>
  <c r="F5" i="1"/>
  <c r="H4" i="1"/>
  <c r="G4" i="1"/>
  <c r="G10" i="1" s="1"/>
  <c r="F4" i="1"/>
</calcChain>
</file>

<file path=xl/sharedStrings.xml><?xml version="1.0" encoding="utf-8"?>
<sst xmlns="http://schemas.openxmlformats.org/spreadsheetml/2006/main" count="21" uniqueCount="21">
  <si>
    <t>Descrizione tipologia prodotti</t>
  </si>
  <si>
    <t>Ponderazione / composizione percentuale (X)</t>
  </si>
  <si>
    <t>Percentuale sconto minimo</t>
  </si>
  <si>
    <t>Percentuale proposta</t>
  </si>
  <si>
    <t>Parametro base</t>
  </si>
  <si>
    <t>Parametro offerta</t>
  </si>
  <si>
    <t>scostamento</t>
  </si>
  <si>
    <t>Unico Lotto - Fornitura di farmaci e parafarmaci e altri prodotti per le Farmacie Comunali del Comune di Trieste</t>
  </si>
  <si>
    <t>INSERIRE OFFERTA IN CIFRE</t>
  </si>
  <si>
    <t>A</t>
  </si>
  <si>
    <t>Specialità medicinali originali di fascia A</t>
  </si>
  <si>
    <t>B</t>
  </si>
  <si>
    <t>Specialità medicinali originali di fascia C</t>
  </si>
  <si>
    <t>C</t>
  </si>
  <si>
    <t>Farmaci generici di fascia A</t>
  </si>
  <si>
    <t>D</t>
  </si>
  <si>
    <t>Farmaci generici di fascia C</t>
  </si>
  <si>
    <t>E</t>
  </si>
  <si>
    <t>Farmaci OTC +Farmaci SOP</t>
  </si>
  <si>
    <t>F</t>
  </si>
  <si>
    <t>Farmaci e parafarmaci veterinari + Dispositivi medici + Parafarmaci (integratori, fitoterapici, cosmetici e galenici) + Altro materiale 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</si>
</sst>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b/>
      <sz val="11"/>
      <color rgb="FFFFFFFF"/>
      <name val="Aptos Narrow"/>
      <family val="2"/>
    </font>
    <font>
      <sz val="11"/>
      <color rgb="FFCC0000"/>
      <name val="Aptos Narrow"/>
      <family val="2"/>
    </font>
    <font>
      <i/>
      <sz val="11"/>
      <color rgb="FF808080"/>
      <name val="Aptos Narrow"/>
      <family val="2"/>
    </font>
    <font>
      <sz val="11"/>
      <color rgb="FF006600"/>
      <name val="Aptos Narrow"/>
      <family val="2"/>
    </font>
    <font>
      <b/>
      <sz val="24"/>
      <color rgb="FF000000"/>
      <name val="Aptos Narrow"/>
      <family val="2"/>
    </font>
    <font>
      <b/>
      <sz val="18"/>
      <color rgb="FF000000"/>
      <name val="Aptos Narrow"/>
      <family val="2"/>
    </font>
    <font>
      <b/>
      <sz val="12"/>
      <color rgb="FF000000"/>
      <name val="Aptos Narrow"/>
      <family val="2"/>
    </font>
    <font>
      <u/>
      <sz val="11"/>
      <color rgb="FF0000EE"/>
      <name val="Aptos Narrow"/>
      <family val="2"/>
    </font>
    <font>
      <sz val="11"/>
      <color rgb="FF996600"/>
      <name val="Aptos Narrow"/>
      <family val="2"/>
    </font>
    <font>
      <sz val="11"/>
      <color rgb="FF333333"/>
      <name val="Aptos Narrow"/>
      <family val="2"/>
    </font>
    <font>
      <b/>
      <i/>
      <u/>
      <sz val="11"/>
      <color rgb="FF000000"/>
      <name val="Aptos Narrow"/>
      <family val="2"/>
    </font>
    <font>
      <b/>
      <sz val="12"/>
      <color rgb="FF000000"/>
      <name val="Gill Sans MT"/>
      <family val="2"/>
    </font>
    <font>
      <sz val="12"/>
      <color rgb="FF000000"/>
      <name val="Gill Sans MT"/>
      <family val="2"/>
    </font>
    <font>
      <sz val="11"/>
      <color rgb="FFFFFFFF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9" fontId="1" fillId="0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3" fillId="0" borderId="0"/>
    <xf numFmtId="0" fontId="1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wrapText="1"/>
    </xf>
    <xf numFmtId="2" fontId="15" fillId="0" borderId="2" xfId="7" applyNumberFormat="1" applyFont="1" applyFill="1" applyBorder="1" applyAlignment="1" applyProtection="1">
      <alignment horizontal="center" vertical="center"/>
    </xf>
    <xf numFmtId="2" fontId="15" fillId="9" borderId="2" xfId="7" applyNumberFormat="1" applyFont="1" applyFill="1" applyBorder="1" applyAlignment="1" applyProtection="1">
      <alignment horizontal="center" vertical="center"/>
    </xf>
    <xf numFmtId="2" fontId="15" fillId="0" borderId="2" xfId="7" applyNumberFormat="1" applyFont="1" applyFill="1" applyBorder="1" applyAlignment="1" applyProtection="1">
      <alignment horizont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16" fillId="0" borderId="0" xfId="0" applyFont="1"/>
    <xf numFmtId="0" fontId="14" fillId="0" borderId="2" xfId="0" applyFont="1" applyFill="1" applyBorder="1" applyAlignment="1">
      <alignment horizontal="center"/>
    </xf>
    <xf numFmtId="0" fontId="0" fillId="0" borderId="2" xfId="0" applyFill="1" applyBorder="1"/>
  </cellXfs>
  <cellStyles count="20">
    <cellStyle name="Accent" xfId="1" xr:uid="{BC5A5E64-8F93-4C80-9167-7819137F9394}"/>
    <cellStyle name="Accent 1" xfId="2" xr:uid="{C7FCFC9E-956A-4DF8-8AA7-AA5AEF1CF05C}"/>
    <cellStyle name="Accent 2" xfId="3" xr:uid="{435F8B92-03BE-4527-A568-F4BCF9F93B10}"/>
    <cellStyle name="Accent 3" xfId="4" xr:uid="{803591DD-BF5E-4B23-AFB5-CEC50FC63EA2}"/>
    <cellStyle name="Bad" xfId="5" xr:uid="{732C8CBF-A00A-45FA-9EBF-F79E637A8CEA}"/>
    <cellStyle name="Error" xfId="6" xr:uid="{DDBC59B9-3302-4B48-8A31-417BF86106DC}"/>
    <cellStyle name="Excel Built-in Percent" xfId="7" xr:uid="{BF03B949-EC40-4150-816C-2426DB3AF57D}"/>
    <cellStyle name="Footnote" xfId="8" xr:uid="{0F866666-4880-4893-8536-3CBA8C02DA5A}"/>
    <cellStyle name="Good" xfId="9" xr:uid="{96B2F9CD-6BDA-4952-8753-5DEC871D81CB}"/>
    <cellStyle name="Heading" xfId="10" xr:uid="{9447B1B3-6779-4347-A900-0E24C4AC0BEB}"/>
    <cellStyle name="Heading 1" xfId="11" xr:uid="{67CACF7B-51D3-4A10-ABD8-1E381BC2402A}"/>
    <cellStyle name="Heading 2" xfId="12" xr:uid="{00A7962B-854E-470C-95ED-94FEAFA161EA}"/>
    <cellStyle name="Hyperlink" xfId="13" xr:uid="{4179D4C9-7837-4D53-B903-757C6EBDB6A7}"/>
    <cellStyle name="Neutral" xfId="14" xr:uid="{2B2CE0E7-6169-47C6-863E-E02950F5522E}"/>
    <cellStyle name="Normale" xfId="0" builtinId="0" customBuiltin="1"/>
    <cellStyle name="Note" xfId="15" xr:uid="{AA96DC2C-B102-49B4-937A-B610C0046470}"/>
    <cellStyle name="Result" xfId="16" xr:uid="{5F39C3CD-FEF5-44D8-AAAF-AE2E0917D964}"/>
    <cellStyle name="Status" xfId="17" xr:uid="{AB858425-5861-4E9E-9361-CBF41D26A228}"/>
    <cellStyle name="Text" xfId="18" xr:uid="{A7184045-DD17-4BB0-AB7A-F019B3E86F48}"/>
    <cellStyle name="Warning" xfId="19" xr:uid="{6C32E552-0DE2-46F5-AA9F-C66C4130B5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51510-3B0C-48D1-830A-7618BED6E622}">
  <dimension ref="A1:H11"/>
  <sheetViews>
    <sheetView tabSelected="1" workbookViewId="0"/>
  </sheetViews>
  <sheetFormatPr defaultRowHeight="13.9" outlineLevelRow="1" x14ac:dyDescent="0.25"/>
  <cols>
    <col min="1" max="1" width="8.28515625" customWidth="1"/>
    <col min="2" max="2" width="37" customWidth="1"/>
    <col min="3" max="7" width="28.140625" customWidth="1"/>
    <col min="8" max="8" width="28.140625" style="15" customWidth="1"/>
    <col min="9" max="1024" width="8.28515625" customWidth="1"/>
  </cols>
  <sheetData>
    <row r="1" spans="1:8" ht="58.5" x14ac:dyDescent="0.4">
      <c r="B1" s="1" t="s">
        <v>0</v>
      </c>
      <c r="C1" s="1" t="s">
        <v>1</v>
      </c>
      <c r="D1" s="1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ht="19.5" x14ac:dyDescent="0.4">
      <c r="B2" s="16" t="s">
        <v>7</v>
      </c>
      <c r="C2" s="16"/>
      <c r="D2" s="16"/>
      <c r="E2" s="16"/>
      <c r="F2" s="16"/>
      <c r="G2" s="16"/>
      <c r="H2" s="3"/>
    </row>
    <row r="3" spans="1:8" ht="19.5" x14ac:dyDescent="0.4">
      <c r="B3" s="17"/>
      <c r="C3" s="17"/>
      <c r="D3" s="17"/>
      <c r="E3" s="5" t="s">
        <v>8</v>
      </c>
      <c r="F3" s="5"/>
      <c r="G3" s="5"/>
      <c r="H3" s="5"/>
    </row>
    <row r="4" spans="1:8" ht="39" outlineLevel="1" x14ac:dyDescent="0.4">
      <c r="A4" s="6" t="s">
        <v>9</v>
      </c>
      <c r="B4" s="6" t="s">
        <v>10</v>
      </c>
      <c r="C4" s="7">
        <v>36.5</v>
      </c>
      <c r="D4" s="7">
        <v>32</v>
      </c>
      <c r="E4" s="8"/>
      <c r="F4" s="5">
        <f t="shared" ref="F4:F9" si="0">C4*(1-D4/100)</f>
        <v>24.819999999999997</v>
      </c>
      <c r="G4" s="5">
        <f t="shared" ref="G4:G9" si="1">C4*(1-E4/100)</f>
        <v>36.5</v>
      </c>
      <c r="H4" s="5" t="str">
        <f t="shared" ref="H4:H9" si="2">IF(E4-D4&lt;0,"non valido",G4-F4)</f>
        <v>non valido</v>
      </c>
    </row>
    <row r="5" spans="1:8" ht="39" x14ac:dyDescent="0.4">
      <c r="A5" s="6" t="s">
        <v>11</v>
      </c>
      <c r="B5" s="6" t="s">
        <v>12</v>
      </c>
      <c r="C5" s="7">
        <v>14</v>
      </c>
      <c r="D5" s="9">
        <v>32</v>
      </c>
      <c r="E5" s="8"/>
      <c r="F5" s="5">
        <f t="shared" si="0"/>
        <v>9.52</v>
      </c>
      <c r="G5" s="5">
        <f t="shared" si="1"/>
        <v>14</v>
      </c>
      <c r="H5" s="5" t="str">
        <f t="shared" si="2"/>
        <v>non valido</v>
      </c>
    </row>
    <row r="6" spans="1:8" ht="19.5" x14ac:dyDescent="0.4">
      <c r="A6" s="6" t="s">
        <v>13</v>
      </c>
      <c r="B6" s="6" t="s">
        <v>14</v>
      </c>
      <c r="C6" s="7">
        <v>12</v>
      </c>
      <c r="D6" s="9">
        <v>38</v>
      </c>
      <c r="E6" s="8"/>
      <c r="F6" s="5">
        <f t="shared" si="0"/>
        <v>7.4399999999999995</v>
      </c>
      <c r="G6" s="5">
        <f t="shared" si="1"/>
        <v>12</v>
      </c>
      <c r="H6" s="5" t="str">
        <f t="shared" si="2"/>
        <v>non valido</v>
      </c>
    </row>
    <row r="7" spans="1:8" ht="19.5" x14ac:dyDescent="0.4">
      <c r="A7" s="6" t="s">
        <v>15</v>
      </c>
      <c r="B7" s="6" t="s">
        <v>16</v>
      </c>
      <c r="C7" s="7">
        <v>2</v>
      </c>
      <c r="D7" s="9">
        <v>60</v>
      </c>
      <c r="E7" s="8"/>
      <c r="F7" s="5">
        <f t="shared" si="0"/>
        <v>0.8</v>
      </c>
      <c r="G7" s="5">
        <f t="shared" si="1"/>
        <v>2</v>
      </c>
      <c r="H7" s="5" t="str">
        <f t="shared" si="2"/>
        <v>non valido</v>
      </c>
    </row>
    <row r="8" spans="1:8" ht="19.5" x14ac:dyDescent="0.4">
      <c r="A8" s="6" t="s">
        <v>17</v>
      </c>
      <c r="B8" s="6" t="s">
        <v>18</v>
      </c>
      <c r="C8" s="7">
        <v>5.5</v>
      </c>
      <c r="D8" s="9">
        <v>32</v>
      </c>
      <c r="E8" s="8"/>
      <c r="F8" s="5">
        <f t="shared" si="0"/>
        <v>3.7399999999999998</v>
      </c>
      <c r="G8" s="5">
        <f t="shared" si="1"/>
        <v>5.5</v>
      </c>
      <c r="H8" s="5" t="str">
        <f t="shared" si="2"/>
        <v>non valido</v>
      </c>
    </row>
    <row r="9" spans="1:8" ht="78" x14ac:dyDescent="0.4">
      <c r="A9" s="6" t="s">
        <v>19</v>
      </c>
      <c r="B9" s="6" t="s">
        <v>20</v>
      </c>
      <c r="C9" s="7">
        <v>30</v>
      </c>
      <c r="D9" s="9">
        <v>32</v>
      </c>
      <c r="E9" s="8"/>
      <c r="F9" s="5">
        <f t="shared" si="0"/>
        <v>20.399999999999999</v>
      </c>
      <c r="G9" s="5">
        <f t="shared" si="1"/>
        <v>30</v>
      </c>
      <c r="H9" s="5" t="str">
        <f t="shared" si="2"/>
        <v>non valido</v>
      </c>
    </row>
    <row r="10" spans="1:8" ht="19.5" x14ac:dyDescent="0.4">
      <c r="B10" s="10"/>
      <c r="C10" s="11"/>
      <c r="D10" s="11"/>
      <c r="E10" s="11"/>
      <c r="F10" s="4">
        <f>SUM(F4:F9)</f>
        <v>66.72</v>
      </c>
      <c r="G10" s="4">
        <f>SUM(G4:G9)</f>
        <v>100</v>
      </c>
      <c r="H10" s="4">
        <f>F10-G10</f>
        <v>-33.28</v>
      </c>
    </row>
    <row r="11" spans="1:8" ht="19.5" x14ac:dyDescent="0.25">
      <c r="B11" s="12"/>
      <c r="C11" s="13"/>
      <c r="D11" s="13"/>
      <c r="E11" s="13"/>
      <c r="F11" s="14"/>
      <c r="G11" s="2"/>
      <c r="H11" s="2"/>
    </row>
  </sheetData>
  <mergeCells count="2">
    <mergeCell ref="B2:G2"/>
    <mergeCell ref="B3:D3"/>
  </mergeCell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99F30-C91B-4E69-AC01-D94C56FBBF56}">
  <dimension ref="A1"/>
  <sheetViews>
    <sheetView workbookViewId="0"/>
  </sheetViews>
  <sheetFormatPr defaultRowHeight="15" x14ac:dyDescent="0.25"/>
  <cols>
    <col min="1" max="1" width="12.140625" customWidth="1"/>
  </cols>
  <sheetData/>
  <pageMargins left="0" right="0" top="0.39370078740157483" bottom="0.39370078740157483" header="0" footer="0"/>
  <pageSetup paperSize="0" fitToWidth="0" fitToHeight="0" pageOrder="overThenDown" horizontalDpi="0" verticalDpi="0" copies="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Belleli</dc:creator>
  <cp:lastModifiedBy>Gianluca Belleli</cp:lastModifiedBy>
  <cp:revision>9</cp:revision>
  <dcterms:created xsi:type="dcterms:W3CDTF">2024-08-07T11:54:33Z</dcterms:created>
  <dcterms:modified xsi:type="dcterms:W3CDTF">2024-11-18T14:11:55Z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